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amba\home\fatma.teke\Windows\FolderRedirXA\Desktop\"/>
    </mc:Choice>
  </mc:AlternateContent>
  <workbookProtection workbookPassword="CF5F" lockStructure="1"/>
  <bookViews>
    <workbookView xWindow="-120" yWindow="-120" windowWidth="29040" windowHeight="15840"/>
  </bookViews>
  <sheets>
    <sheet name="Tabelle1" sheetId="1" r:id="rId1"/>
    <sheet name="Tabelle2" sheetId="2" r:id="rId2"/>
  </sheets>
  <definedNames>
    <definedName name="_xlnm.Print_Area" localSheetId="0">Tabelle1!$A$1:$P$68</definedName>
    <definedName name="Z_CD6E805F_A223_41FA_AD3E_20CA04940775_.wvu.PrintArea" localSheetId="0" hidden="1">Tabelle1!$A$19:$P$62</definedName>
  </definedNames>
  <calcPr calcId="191029"/>
  <customWorkbookViews>
    <customWorkbookView name="ms - Persönliche Ansicht" guid="{CD6E805F-A223-41FA-AD3E-20CA04940775}" mergeInterval="0" personalView="1" maximized="1" windowWidth="1148" windowHeight="70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M25" i="1"/>
  <c r="M30" i="1"/>
  <c r="N30" i="1" s="1"/>
  <c r="M23" i="1"/>
  <c r="N23" i="1"/>
  <c r="M21" i="1"/>
  <c r="M22" i="1"/>
  <c r="N22" i="1"/>
  <c r="M24" i="1"/>
  <c r="M54" i="1" s="1"/>
  <c r="M26" i="1"/>
  <c r="M27" i="1"/>
  <c r="N27" i="1"/>
  <c r="M28" i="1"/>
  <c r="N28" i="1" s="1"/>
  <c r="M29" i="1"/>
  <c r="M31" i="1"/>
  <c r="M32" i="1"/>
  <c r="N32" i="1" s="1"/>
  <c r="M34" i="1"/>
  <c r="N34" i="1"/>
  <c r="M35" i="1"/>
  <c r="N35" i="1" s="1"/>
  <c r="M36" i="1"/>
  <c r="N36" i="1"/>
  <c r="M38" i="1"/>
  <c r="N38" i="1" s="1"/>
  <c r="M39" i="1"/>
  <c r="M40" i="1"/>
  <c r="M41" i="1"/>
  <c r="N41" i="1" s="1"/>
  <c r="M42" i="1"/>
  <c r="M45" i="1"/>
  <c r="N45" i="1"/>
  <c r="M46" i="1"/>
  <c r="N46" i="1" s="1"/>
  <c r="M47" i="1"/>
  <c r="N47" i="1"/>
  <c r="M48" i="1"/>
  <c r="O37" i="1"/>
  <c r="O43" i="1"/>
  <c r="O49" i="1"/>
  <c r="O54" i="1"/>
  <c r="G56" i="1" s="1"/>
  <c r="N21" i="1"/>
  <c r="N54" i="1" l="1"/>
  <c r="G54" i="1" s="1"/>
  <c r="G58" i="1"/>
  <c r="N60" i="1" s="1"/>
</calcChain>
</file>

<file path=xl/sharedStrings.xml><?xml version="1.0" encoding="utf-8"?>
<sst xmlns="http://schemas.openxmlformats.org/spreadsheetml/2006/main" count="83" uniqueCount="68">
  <si>
    <t>Waschrinne</t>
  </si>
  <si>
    <t>Bidet</t>
  </si>
  <si>
    <t>Spülkasten</t>
  </si>
  <si>
    <t>Spülbecken</t>
  </si>
  <si>
    <t>Ausgussbecken</t>
  </si>
  <si>
    <t>Coiffeurbrause</t>
  </si>
  <si>
    <t>Haushaltgeschirrspülmaschine</t>
  </si>
  <si>
    <t>Dusche</t>
  </si>
  <si>
    <t>Badewanne</t>
  </si>
  <si>
    <t>Geschirrbrause</t>
  </si>
  <si>
    <t>Verwendungszweck: Anschlüsse 3/4"</t>
  </si>
  <si>
    <t>l/s</t>
  </si>
  <si>
    <t>l/min.</t>
  </si>
  <si>
    <t>BW</t>
  </si>
  <si>
    <t>Kaltwasser</t>
  </si>
  <si>
    <t>Warmwasser</t>
  </si>
  <si>
    <t>Netzdruck</t>
  </si>
  <si>
    <t>Spezial Apparate</t>
  </si>
  <si>
    <t>UG</t>
  </si>
  <si>
    <t>EG</t>
  </si>
  <si>
    <t>2.OG</t>
  </si>
  <si>
    <t>3.OG</t>
  </si>
  <si>
    <t>DG</t>
  </si>
  <si>
    <t>Stk.</t>
  </si>
  <si>
    <t>Stand- und Wandausguss RD</t>
  </si>
  <si>
    <t>Entnahmearmatur für Garten und Garage RD</t>
  </si>
  <si>
    <t>Entnahmearmatur für Garten und Garage ND</t>
  </si>
  <si>
    <t>Waschtrog RD</t>
  </si>
  <si>
    <t>Waschtrog ND</t>
  </si>
  <si>
    <t>Stand- und Wandausguss ND</t>
  </si>
  <si>
    <t xml:space="preserve">Spülbecken für Gewerbe </t>
  </si>
  <si>
    <t>Verwendungszweck: Anschlüsse 1/2"</t>
  </si>
  <si>
    <t>Total Belastungswerte Netzdruck</t>
  </si>
  <si>
    <t>Spitzenvolumenstrom der Zuleitung</t>
  </si>
  <si>
    <t xml:space="preserve">Diagramm 1 </t>
  </si>
  <si>
    <t>Anmeldung von Installationsarbeiten</t>
  </si>
  <si>
    <t>(Eingabe mit je zwei Grundriss- und Schemaplänen)</t>
  </si>
  <si>
    <t>Bauherrschaft</t>
  </si>
  <si>
    <t>Projektverfasser</t>
  </si>
  <si>
    <t>Grundeigentümer</t>
  </si>
  <si>
    <t>Installateurfirma</t>
  </si>
  <si>
    <t>Ort, Datum</t>
  </si>
  <si>
    <r>
      <t xml:space="preserve">lt/s </t>
    </r>
    <r>
      <rPr>
        <b/>
        <vertAlign val="subscript"/>
        <sz val="14"/>
        <rFont val="Arial"/>
        <family val="2"/>
      </rPr>
      <t>max.</t>
    </r>
  </si>
  <si>
    <t>Volumen-strom</t>
  </si>
  <si>
    <t>Belastungs-werte</t>
  </si>
  <si>
    <t>Sachbearbeiter / Unternehmen</t>
  </si>
  <si>
    <t>4.OG</t>
  </si>
  <si>
    <t>1.OG</t>
  </si>
  <si>
    <t>Baugesuch-Nr.</t>
  </si>
  <si>
    <t>Bauvorhaben</t>
  </si>
  <si>
    <t>Waschtisch / Handwaschbecken</t>
  </si>
  <si>
    <t>Gertänkeautomat</t>
  </si>
  <si>
    <t>Feuerlöschposten</t>
  </si>
  <si>
    <t xml:space="preserve">Tel. </t>
  </si>
  <si>
    <t>Total Belastungswerte für kalt und warm</t>
  </si>
  <si>
    <t>Auslaufarmatur</t>
  </si>
  <si>
    <t>Entnahmearmatur (für Balkon und Terrasse)</t>
  </si>
  <si>
    <t>l/min</t>
  </si>
  <si>
    <t>Waschautomat bis 6 kg</t>
  </si>
  <si>
    <t>Urinoir-Spühlung automatisch</t>
  </si>
  <si>
    <t>Sprinkleranlage (bewilligungspflichtig)</t>
  </si>
  <si>
    <t xml:space="preserve"> Bauherrschaft </t>
  </si>
  <si>
    <t xml:space="preserve"> Präsident Wasserkommission                            Brunnenmeister</t>
  </si>
  <si>
    <t xml:space="preserve">Total Belastungswerte für Zuleitung                               </t>
  </si>
  <si>
    <t xml:space="preserve">        </t>
  </si>
  <si>
    <t xml:space="preserve">  </t>
  </si>
  <si>
    <r>
      <rPr>
        <b/>
        <sz val="10"/>
        <rFont val="Arial"/>
        <family val="2"/>
      </rPr>
      <t>BW</t>
    </r>
    <r>
      <rPr>
        <sz val="10"/>
        <rFont val="Arial"/>
        <family val="2"/>
      </rPr>
      <t xml:space="preserve"> von vorangegangenem Abbruchobjekt</t>
    </r>
  </si>
  <si>
    <t>Lage / Bauort / 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</si>
</sst>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#\ ###\ ##\ ##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vertAlign val="subscript"/>
      <sz val="14"/>
      <name val="Arial"/>
      <family val="2"/>
    </font>
    <font>
      <b/>
      <sz val="16"/>
      <name val="Arial"/>
      <family val="2"/>
    </font>
    <font>
      <sz val="7"/>
      <name val="Times New Roman"/>
      <family val="1"/>
    </font>
    <font>
      <b/>
      <sz val="12"/>
      <color indexed="8"/>
      <name val="Times New Roman"/>
      <family val="1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quotePrefix="1" applyFont="1" applyAlignment="1" applyProtection="1">
      <alignment horizontal="left" vertical="center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2" fillId="0" borderId="5" xfId="0" quotePrefix="1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1" fillId="0" borderId="9" xfId="0" quotePrefix="1" applyFont="1" applyFill="1" applyBorder="1" applyAlignment="1" applyProtection="1">
      <alignment horizontal="left" vertical="center"/>
      <protection hidden="1"/>
    </xf>
    <xf numFmtId="0" fontId="1" fillId="0" borderId="10" xfId="0" quotePrefix="1" applyFont="1" applyFill="1" applyBorder="1" applyAlignment="1" applyProtection="1">
      <alignment horizontal="left" vertical="center"/>
      <protection hidden="1"/>
    </xf>
    <xf numFmtId="0" fontId="4" fillId="0" borderId="11" xfId="0" quotePrefix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vertical="center"/>
      <protection hidden="1"/>
    </xf>
    <xf numFmtId="0" fontId="4" fillId="0" borderId="20" xfId="0" quotePrefix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vertical="center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>
      <alignment vertical="center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1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1" fontId="5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indent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 wrapText="1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center" vertical="center" wrapText="1"/>
      <protection hidden="1"/>
    </xf>
    <xf numFmtId="0" fontId="2" fillId="0" borderId="19" xfId="0" quotePrefix="1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5" fillId="0" borderId="21" xfId="0" quotePrefix="1" applyFont="1" applyFill="1" applyBorder="1" applyAlignment="1" applyProtection="1">
      <alignment horizontal="center" vertical="top" wrapText="1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60" xfId="0" applyFont="1" applyFill="1" applyBorder="1" applyAlignment="1" applyProtection="1">
      <alignment vertical="center"/>
      <protection hidden="1"/>
    </xf>
    <xf numFmtId="0" fontId="4" fillId="0" borderId="61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49" fontId="4" fillId="3" borderId="0" xfId="0" quotePrefix="1" applyNumberFormat="1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vertical="center"/>
    </xf>
    <xf numFmtId="0" fontId="4" fillId="3" borderId="0" xfId="0" applyNumberFormat="1" applyFont="1" applyFill="1" applyBorder="1" applyAlignment="1" applyProtection="1">
      <alignment vertical="center"/>
    </xf>
    <xf numFmtId="0" fontId="3" fillId="0" borderId="62" xfId="0" applyFont="1" applyFill="1" applyBorder="1" applyAlignment="1" applyProtection="1">
      <alignment vertical="center"/>
      <protection hidden="1"/>
    </xf>
    <xf numFmtId="0" fontId="3" fillId="0" borderId="63" xfId="0" applyFont="1" applyFill="1" applyBorder="1" applyAlignment="1" applyProtection="1">
      <alignment vertical="center"/>
      <protection hidden="1"/>
    </xf>
    <xf numFmtId="0" fontId="4" fillId="0" borderId="64" xfId="0" applyFont="1" applyFill="1" applyBorder="1" applyAlignment="1" applyProtection="1">
      <alignment horizontal="center" vertical="center"/>
      <protection hidden="1"/>
    </xf>
    <xf numFmtId="0" fontId="5" fillId="0" borderId="64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vertical="center"/>
      <protection hidden="1"/>
    </xf>
    <xf numFmtId="0" fontId="3" fillId="0" borderId="65" xfId="0" applyFont="1" applyFill="1" applyBorder="1" applyAlignment="1" applyProtection="1">
      <alignment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3" fillId="0" borderId="57" xfId="0" applyFont="1" applyFill="1" applyBorder="1" applyAlignment="1" applyProtection="1">
      <alignment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3" fillId="0" borderId="66" xfId="0" applyFont="1" applyFill="1" applyBorder="1" applyAlignment="1" applyProtection="1">
      <alignment vertical="center"/>
      <protection hidden="1"/>
    </xf>
    <xf numFmtId="0" fontId="5" fillId="0" borderId="36" xfId="0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vertical="center"/>
      <protection hidden="1"/>
    </xf>
    <xf numFmtId="0" fontId="3" fillId="0" borderId="67" xfId="0" applyFont="1" applyFill="1" applyBorder="1" applyAlignment="1" applyProtection="1">
      <alignment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4" fillId="0" borderId="46" xfId="0" applyFont="1" applyFill="1" applyBorder="1" applyAlignment="1" applyProtection="1">
      <alignment horizontal="center" vertical="center"/>
      <protection hidden="1"/>
    </xf>
    <xf numFmtId="0" fontId="4" fillId="0" borderId="61" xfId="0" applyFont="1" applyFill="1" applyBorder="1" applyAlignment="1" applyProtection="1">
      <alignment horizontal="center" vertical="center"/>
      <protection hidden="1"/>
    </xf>
    <xf numFmtId="0" fontId="5" fillId="2" borderId="55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right"/>
    </xf>
    <xf numFmtId="0" fontId="16" fillId="0" borderId="0" xfId="0" applyFont="1" applyFill="1" applyAlignment="1" applyProtection="1">
      <alignment horizontal="center" vertical="center"/>
      <protection hidden="1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68" xfId="0" applyFont="1" applyFill="1" applyBorder="1" applyAlignment="1" applyProtection="1">
      <alignment horizontal="center" vertical="center"/>
      <protection hidden="1"/>
    </xf>
    <xf numFmtId="0" fontId="3" fillId="5" borderId="67" xfId="0" applyFont="1" applyFill="1" applyBorder="1" applyAlignment="1" applyProtection="1">
      <alignment vertical="center"/>
      <protection hidden="1"/>
    </xf>
    <xf numFmtId="0" fontId="3" fillId="5" borderId="16" xfId="0" applyFont="1" applyFill="1" applyBorder="1" applyAlignment="1" applyProtection="1">
      <alignment vertical="center"/>
      <protection hidden="1"/>
    </xf>
    <xf numFmtId="0" fontId="4" fillId="5" borderId="47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47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/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horizontal="left" vertical="center"/>
    </xf>
    <xf numFmtId="0" fontId="4" fillId="2" borderId="72" xfId="0" applyFont="1" applyFill="1" applyBorder="1" applyAlignment="1">
      <alignment horizontal="left" vertical="center"/>
    </xf>
    <xf numFmtId="14" fontId="4" fillId="2" borderId="0" xfId="0" applyNumberFormat="1" applyFont="1" applyFill="1" applyAlignment="1">
      <alignment horizontal="left" vertical="center"/>
    </xf>
    <xf numFmtId="14" fontId="4" fillId="2" borderId="72" xfId="0" applyNumberFormat="1" applyFont="1" applyFill="1" applyBorder="1" applyAlignment="1">
      <alignment horizontal="left" vertical="center"/>
    </xf>
    <xf numFmtId="0" fontId="5" fillId="0" borderId="34" xfId="0" quotePrefix="1" applyFont="1" applyFill="1" applyBorder="1" applyAlignment="1" applyProtection="1">
      <alignment horizontal="center" vertical="top" wrapText="1"/>
      <protection hidden="1"/>
    </xf>
    <xf numFmtId="0" fontId="0" fillId="0" borderId="68" xfId="0" applyBorder="1" applyAlignment="1">
      <alignment vertical="top" wrapText="1"/>
    </xf>
    <xf numFmtId="1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1" fontId="5" fillId="4" borderId="18" xfId="0" applyNumberFormat="1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0" fillId="0" borderId="6" xfId="0" applyBorder="1"/>
    <xf numFmtId="0" fontId="5" fillId="0" borderId="0" xfId="0" quotePrefix="1" applyFont="1" applyAlignment="1" applyProtection="1">
      <alignment horizontal="left" vertical="center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0" xfId="0" quotePrefix="1" applyFont="1" applyAlignment="1" applyProtection="1">
      <alignment horizontal="left" vertical="center" wrapText="1"/>
      <protection hidden="1"/>
    </xf>
    <xf numFmtId="0" fontId="4" fillId="2" borderId="2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73" xfId="0" applyFont="1" applyFill="1" applyBorder="1" applyAlignment="1">
      <alignment horizontal="left" vertical="center"/>
    </xf>
    <xf numFmtId="2" fontId="11" fillId="0" borderId="18" xfId="0" applyNumberFormat="1" applyFont="1" applyFill="1" applyBorder="1" applyAlignment="1" applyProtection="1">
      <alignment horizontal="center" vertical="center"/>
      <protection hidden="1"/>
    </xf>
    <xf numFmtId="2" fontId="11" fillId="0" borderId="6" xfId="0" applyNumberFormat="1" applyFont="1" applyFill="1" applyBorder="1" applyAlignment="1" applyProtection="1">
      <alignment horizontal="center" vertical="center"/>
      <protection hidden="1"/>
    </xf>
    <xf numFmtId="0" fontId="4" fillId="2" borderId="69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quotePrefix="1" applyFont="1" applyAlignment="1" applyProtection="1">
      <alignment horizontal="left" vertical="center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/>
    </xf>
    <xf numFmtId="0" fontId="4" fillId="2" borderId="69" xfId="0" applyFont="1" applyFill="1" applyBorder="1" applyAlignment="1" applyProtection="1">
      <alignment horizontal="left" vertical="center"/>
    </xf>
    <xf numFmtId="0" fontId="4" fillId="2" borderId="70" xfId="0" applyFont="1" applyFill="1" applyBorder="1" applyAlignment="1" applyProtection="1">
      <alignment horizontal="left" vertical="center"/>
    </xf>
    <xf numFmtId="0" fontId="4" fillId="2" borderId="70" xfId="0" applyFont="1" applyFill="1" applyBorder="1" applyAlignment="1">
      <alignment horizontal="left" vertical="center"/>
    </xf>
    <xf numFmtId="164" fontId="4" fillId="2" borderId="71" xfId="0" quotePrefix="1" applyNumberFormat="1" applyFont="1" applyFill="1" applyBorder="1" applyAlignment="1" applyProtection="1">
      <alignment horizontal="center" vertical="center"/>
    </xf>
    <xf numFmtId="164" fontId="4" fillId="2" borderId="69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20116</xdr:colOff>
      <xdr:row>4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846F165-E810-44FC-9D2A-0537721D2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5191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showZeros="0" tabSelected="1" zoomScale="90" zoomScaleNormal="90" zoomScaleSheetLayoutView="75" workbookViewId="0">
      <selection activeCell="O58" sqref="O58"/>
    </sheetView>
  </sheetViews>
  <sheetFormatPr baseColWidth="10" defaultRowHeight="15" outlineLevelCol="1" x14ac:dyDescent="0.2"/>
  <cols>
    <col min="1" max="1" width="24.140625" style="1" customWidth="1" outlineLevel="1"/>
    <col min="2" max="2" width="13.42578125" style="1" customWidth="1" outlineLevel="1"/>
    <col min="3" max="4" width="6.7109375" style="2" customWidth="1" outlineLevel="1"/>
    <col min="5" max="5" width="14.5703125" style="2" customWidth="1" outlineLevel="1"/>
    <col min="6" max="12" width="4.7109375" style="2" customWidth="1"/>
    <col min="13" max="13" width="8.85546875" style="2" customWidth="1"/>
    <col min="14" max="15" width="9" style="2" customWidth="1"/>
    <col min="16" max="16" width="12.7109375" style="2" bestFit="1" customWidth="1"/>
    <col min="17" max="18" width="11.42578125" style="1"/>
    <col min="19" max="19" width="19" style="1" bestFit="1" customWidth="1"/>
    <col min="20" max="16384" width="11.42578125" style="1"/>
  </cols>
  <sheetData>
    <row r="1" spans="1:21" ht="15.75" x14ac:dyDescent="0.15">
      <c r="A1" s="157"/>
      <c r="B1" s="22"/>
      <c r="G1" s="21"/>
      <c r="M1" s="1"/>
      <c r="N1" s="1"/>
      <c r="O1" s="1"/>
      <c r="P1" s="1"/>
    </row>
    <row r="2" spans="1:21" ht="15.75" x14ac:dyDescent="0.15">
      <c r="A2" s="157"/>
      <c r="B2" s="22"/>
      <c r="G2" s="21"/>
      <c r="M2" s="1"/>
      <c r="N2" s="1"/>
      <c r="O2" s="1"/>
      <c r="P2" s="1"/>
    </row>
    <row r="3" spans="1:21" ht="27" customHeight="1" x14ac:dyDescent="0.25">
      <c r="A3" s="168"/>
      <c r="B3" s="169"/>
      <c r="C3" s="170"/>
      <c r="D3" s="170"/>
      <c r="E3" s="170"/>
      <c r="F3" s="170"/>
      <c r="G3" s="171"/>
      <c r="H3" s="170"/>
      <c r="I3" s="170"/>
      <c r="J3" s="170"/>
      <c r="K3" s="170"/>
      <c r="L3" s="170"/>
      <c r="M3" s="130"/>
      <c r="N3" s="130"/>
      <c r="O3" s="172"/>
      <c r="P3" s="130"/>
    </row>
    <row r="4" spans="1:21" ht="9" customHeight="1" x14ac:dyDescent="0.2">
      <c r="A4" s="23"/>
      <c r="B4" s="23"/>
      <c r="M4" s="1"/>
      <c r="N4" s="1"/>
      <c r="O4" s="1"/>
      <c r="P4" s="1"/>
    </row>
    <row r="5" spans="1:21" x14ac:dyDescent="0.2">
      <c r="A5" s="23"/>
      <c r="B5" s="23"/>
      <c r="M5" s="1"/>
      <c r="N5" s="1"/>
      <c r="O5" s="1"/>
      <c r="P5" s="1"/>
    </row>
    <row r="6" spans="1:21" x14ac:dyDescent="0.2">
      <c r="A6" s="23"/>
      <c r="B6" s="23"/>
      <c r="M6" s="1"/>
      <c r="N6" s="1"/>
      <c r="O6" s="1"/>
      <c r="P6" s="1"/>
    </row>
    <row r="7" spans="1:21" x14ac:dyDescent="0.2">
      <c r="A7" s="23"/>
      <c r="B7" s="23"/>
      <c r="M7" s="1"/>
      <c r="N7" s="1"/>
      <c r="O7" s="1"/>
      <c r="P7" s="1"/>
    </row>
    <row r="8" spans="1:21" ht="3.75" customHeight="1" x14ac:dyDescent="0.2">
      <c r="M8" s="1"/>
      <c r="N8" s="1"/>
      <c r="O8" s="1"/>
      <c r="P8" s="1"/>
    </row>
    <row r="9" spans="1:21" ht="20.25" customHeight="1" x14ac:dyDescent="0.2">
      <c r="A9" s="45" t="s">
        <v>35</v>
      </c>
      <c r="B9" s="22"/>
      <c r="M9" s="1"/>
      <c r="N9" s="1"/>
      <c r="O9" s="1"/>
      <c r="P9" s="1"/>
    </row>
    <row r="10" spans="1:21" x14ac:dyDescent="0.2">
      <c r="A10" s="23" t="s">
        <v>36</v>
      </c>
      <c r="B10" s="23"/>
      <c r="K10" s="21" t="s">
        <v>48</v>
      </c>
      <c r="M10" s="1"/>
      <c r="N10" s="204"/>
      <c r="O10" s="204"/>
      <c r="P10" s="204"/>
    </row>
    <row r="11" spans="1:21" ht="9" customHeight="1" x14ac:dyDescent="0.2"/>
    <row r="12" spans="1:21" ht="30" customHeight="1" x14ac:dyDescent="0.2">
      <c r="A12" s="66" t="s">
        <v>37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6"/>
      <c r="M12" s="103" t="s">
        <v>53</v>
      </c>
      <c r="N12" s="208"/>
      <c r="O12" s="209"/>
      <c r="P12" s="209"/>
    </row>
    <row r="13" spans="1:21" ht="30" customHeight="1" x14ac:dyDescent="0.2">
      <c r="A13" s="66" t="s">
        <v>39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6"/>
      <c r="M13" s="103" t="s">
        <v>53</v>
      </c>
      <c r="N13" s="208"/>
      <c r="O13" s="209"/>
      <c r="P13" s="209"/>
    </row>
    <row r="14" spans="1:21" ht="30" customHeight="1" x14ac:dyDescent="0.2">
      <c r="A14" s="66" t="s">
        <v>38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207"/>
      <c r="M14" s="103" t="s">
        <v>53</v>
      </c>
      <c r="N14" s="208"/>
      <c r="O14" s="209"/>
      <c r="P14" s="209"/>
      <c r="S14" s="131"/>
      <c r="T14" s="132"/>
      <c r="U14" s="132"/>
    </row>
    <row r="15" spans="1:21" ht="30" customHeight="1" x14ac:dyDescent="0.2">
      <c r="A15" s="66" t="s">
        <v>40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6"/>
      <c r="M15" s="103" t="s">
        <v>53</v>
      </c>
      <c r="N15" s="208"/>
      <c r="O15" s="209"/>
      <c r="P15" s="209"/>
      <c r="S15" s="133"/>
      <c r="T15" s="133"/>
      <c r="U15" s="133"/>
    </row>
    <row r="16" spans="1:21" ht="30" customHeight="1" x14ac:dyDescent="0.2">
      <c r="A16" s="66" t="s">
        <v>49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S16" s="133"/>
      <c r="T16" s="133"/>
      <c r="U16" s="133"/>
    </row>
    <row r="17" spans="1:22" ht="30" customHeight="1" x14ac:dyDescent="0.2">
      <c r="A17" s="66" t="s">
        <v>67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S17" s="133"/>
      <c r="T17" s="133"/>
      <c r="U17" s="133"/>
    </row>
    <row r="18" spans="1:22" ht="11.25" customHeight="1" thickBot="1" x14ac:dyDescent="0.25">
      <c r="S18" s="130"/>
      <c r="T18" s="130"/>
      <c r="U18" s="130"/>
    </row>
    <row r="19" spans="1:22" s="2" customFormat="1" ht="43.9" customHeight="1" thickBot="1" x14ac:dyDescent="0.25">
      <c r="A19" s="20"/>
      <c r="B19" s="24"/>
      <c r="C19" s="178" t="s">
        <v>43</v>
      </c>
      <c r="D19" s="179"/>
      <c r="E19" s="120" t="s">
        <v>44</v>
      </c>
      <c r="F19" s="112" t="s">
        <v>18</v>
      </c>
      <c r="G19" s="68" t="s">
        <v>19</v>
      </c>
      <c r="H19" s="69" t="s">
        <v>47</v>
      </c>
      <c r="I19" s="69" t="s">
        <v>20</v>
      </c>
      <c r="J19" s="69" t="s">
        <v>21</v>
      </c>
      <c r="K19" s="70" t="s">
        <v>46</v>
      </c>
      <c r="L19" s="105" t="s">
        <v>22</v>
      </c>
      <c r="M19" s="106" t="s">
        <v>14</v>
      </c>
      <c r="N19" s="46" t="s">
        <v>15</v>
      </c>
      <c r="O19" s="46" t="s">
        <v>16</v>
      </c>
      <c r="P19" s="3" t="s">
        <v>17</v>
      </c>
    </row>
    <row r="20" spans="1:22" ht="16.5" thickBot="1" x14ac:dyDescent="0.25">
      <c r="A20" s="25" t="s">
        <v>31</v>
      </c>
      <c r="B20" s="26"/>
      <c r="C20" s="27" t="s">
        <v>11</v>
      </c>
      <c r="D20" s="28" t="s">
        <v>57</v>
      </c>
      <c r="E20" s="121" t="s">
        <v>13</v>
      </c>
      <c r="F20" s="186" t="s">
        <v>23</v>
      </c>
      <c r="G20" s="186"/>
      <c r="H20" s="186"/>
      <c r="I20" s="186"/>
      <c r="J20" s="186"/>
      <c r="K20" s="186"/>
      <c r="L20" s="186"/>
      <c r="M20" s="47" t="s">
        <v>13</v>
      </c>
      <c r="N20" s="47" t="s">
        <v>13</v>
      </c>
      <c r="O20" s="85" t="s">
        <v>13</v>
      </c>
      <c r="P20" s="86" t="s">
        <v>11</v>
      </c>
    </row>
    <row r="21" spans="1:22" ht="16.5" customHeight="1" x14ac:dyDescent="0.2">
      <c r="A21" s="29" t="s">
        <v>50</v>
      </c>
      <c r="B21" s="135"/>
      <c r="C21" s="136">
        <v>0.1</v>
      </c>
      <c r="D21" s="136">
        <v>6</v>
      </c>
      <c r="E21" s="137">
        <v>1</v>
      </c>
      <c r="F21" s="113"/>
      <c r="G21" s="71"/>
      <c r="H21" s="71"/>
      <c r="I21" s="71"/>
      <c r="J21" s="71"/>
      <c r="K21" s="71"/>
      <c r="L21" s="71"/>
      <c r="M21" s="48">
        <f t="shared" ref="M21:M32" si="0">SUM(F21:L21)*E21</f>
        <v>0</v>
      </c>
      <c r="N21" s="49">
        <f>SUM(M21)</f>
        <v>0</v>
      </c>
      <c r="O21" s="13"/>
      <c r="P21" s="78"/>
    </row>
    <row r="22" spans="1:22" ht="16.5" customHeight="1" x14ac:dyDescent="0.2">
      <c r="A22" s="134" t="s">
        <v>0</v>
      </c>
      <c r="B22" s="11"/>
      <c r="C22" s="138">
        <v>0.1</v>
      </c>
      <c r="D22" s="138">
        <v>6</v>
      </c>
      <c r="E22" s="139">
        <v>1</v>
      </c>
      <c r="F22" s="114"/>
      <c r="G22" s="72"/>
      <c r="H22" s="72"/>
      <c r="I22" s="72"/>
      <c r="J22" s="72"/>
      <c r="K22" s="72"/>
      <c r="L22" s="72"/>
      <c r="M22" s="50">
        <f t="shared" si="0"/>
        <v>0</v>
      </c>
      <c r="N22" s="51">
        <f>SUM(M22)</f>
        <v>0</v>
      </c>
      <c r="O22" s="14"/>
      <c r="P22" s="79"/>
    </row>
    <row r="23" spans="1:22" ht="16.5" customHeight="1" thickBot="1" x14ac:dyDescent="0.25">
      <c r="A23" s="134" t="s">
        <v>1</v>
      </c>
      <c r="B23" s="153"/>
      <c r="C23" s="138">
        <v>0.1</v>
      </c>
      <c r="D23" s="30">
        <v>6</v>
      </c>
      <c r="E23" s="122">
        <v>1</v>
      </c>
      <c r="F23" s="114"/>
      <c r="G23" s="72"/>
      <c r="H23" s="72"/>
      <c r="I23" s="72"/>
      <c r="J23" s="72"/>
      <c r="K23" s="72"/>
      <c r="L23" s="72"/>
      <c r="M23" s="50">
        <f t="shared" si="0"/>
        <v>0</v>
      </c>
      <c r="N23" s="52">
        <f>SUM(M23)</f>
        <v>0</v>
      </c>
      <c r="O23" s="14"/>
      <c r="P23" s="79"/>
    </row>
    <row r="24" spans="1:22" ht="16.5" customHeight="1" x14ac:dyDescent="0.2">
      <c r="A24" s="142" t="s">
        <v>2</v>
      </c>
      <c r="B24" s="141"/>
      <c r="C24" s="138">
        <v>0.1</v>
      </c>
      <c r="D24" s="138">
        <v>6</v>
      </c>
      <c r="E24" s="140">
        <v>1</v>
      </c>
      <c r="F24" s="114"/>
      <c r="G24" s="72"/>
      <c r="H24" s="72"/>
      <c r="I24" s="72"/>
      <c r="J24" s="72"/>
      <c r="K24" s="72"/>
      <c r="L24" s="72"/>
      <c r="M24" s="53">
        <f t="shared" si="0"/>
        <v>0</v>
      </c>
      <c r="N24" s="107"/>
      <c r="O24" s="14"/>
      <c r="P24" s="79"/>
    </row>
    <row r="25" spans="1:22" ht="16.5" customHeight="1" x14ac:dyDescent="0.2">
      <c r="A25" s="142" t="s">
        <v>55</v>
      </c>
      <c r="B25" s="141"/>
      <c r="C25" s="138">
        <v>0.1</v>
      </c>
      <c r="D25" s="30">
        <v>6</v>
      </c>
      <c r="E25" s="139">
        <v>1</v>
      </c>
      <c r="F25" s="115"/>
      <c r="G25" s="75"/>
      <c r="H25" s="75"/>
      <c r="I25" s="75"/>
      <c r="J25" s="75"/>
      <c r="K25" s="75"/>
      <c r="L25" s="75"/>
      <c r="M25" s="53">
        <f t="shared" si="0"/>
        <v>0</v>
      </c>
      <c r="N25" s="108"/>
      <c r="O25" s="14"/>
      <c r="P25" s="83"/>
    </row>
    <row r="26" spans="1:22" ht="16.5" customHeight="1" thickBot="1" x14ac:dyDescent="0.25">
      <c r="A26" s="31" t="s">
        <v>51</v>
      </c>
      <c r="B26" s="32"/>
      <c r="C26" s="33">
        <v>0.1</v>
      </c>
      <c r="D26" s="143">
        <v>6</v>
      </c>
      <c r="E26" s="123">
        <v>1</v>
      </c>
      <c r="F26" s="116"/>
      <c r="G26" s="73"/>
      <c r="H26" s="73"/>
      <c r="I26" s="73"/>
      <c r="J26" s="73"/>
      <c r="K26" s="73"/>
      <c r="L26" s="73"/>
      <c r="M26" s="94">
        <f t="shared" si="0"/>
        <v>0</v>
      </c>
      <c r="N26" s="98"/>
      <c r="O26" s="14"/>
      <c r="P26" s="80"/>
    </row>
    <row r="27" spans="1:22" ht="16.5" customHeight="1" x14ac:dyDescent="0.2">
      <c r="A27" s="29" t="s">
        <v>3</v>
      </c>
      <c r="B27" s="144"/>
      <c r="C27" s="145">
        <v>0.2</v>
      </c>
      <c r="D27" s="145">
        <v>12</v>
      </c>
      <c r="E27" s="122">
        <v>2</v>
      </c>
      <c r="F27" s="117"/>
      <c r="G27" s="74"/>
      <c r="H27" s="74"/>
      <c r="I27" s="74"/>
      <c r="J27" s="74"/>
      <c r="K27" s="74"/>
      <c r="L27" s="74"/>
      <c r="M27" s="54">
        <f t="shared" si="0"/>
        <v>0</v>
      </c>
      <c r="N27" s="55">
        <f t="shared" ref="N27:N32" si="1">SUM(M27)</f>
        <v>0</v>
      </c>
      <c r="O27" s="14"/>
      <c r="P27" s="84"/>
    </row>
    <row r="28" spans="1:22" ht="16.5" customHeight="1" thickBot="1" x14ac:dyDescent="0.25">
      <c r="A28" s="142" t="s">
        <v>4</v>
      </c>
      <c r="B28" s="11"/>
      <c r="C28" s="30">
        <v>0.2</v>
      </c>
      <c r="D28" s="30">
        <v>12</v>
      </c>
      <c r="E28" s="140">
        <v>2</v>
      </c>
      <c r="F28" s="114"/>
      <c r="G28" s="72"/>
      <c r="H28" s="72"/>
      <c r="I28" s="72"/>
      <c r="J28" s="72"/>
      <c r="K28" s="72"/>
      <c r="L28" s="72"/>
      <c r="M28" s="50">
        <f t="shared" si="0"/>
        <v>0</v>
      </c>
      <c r="N28" s="56">
        <f t="shared" si="1"/>
        <v>0</v>
      </c>
      <c r="O28" s="14"/>
      <c r="P28" s="79"/>
      <c r="V28" s="65"/>
    </row>
    <row r="29" spans="1:22" ht="16.5" customHeight="1" thickBot="1" x14ac:dyDescent="0.25">
      <c r="A29" s="142" t="s">
        <v>56</v>
      </c>
      <c r="B29" s="141"/>
      <c r="C29" s="138">
        <v>0.2</v>
      </c>
      <c r="D29" s="138">
        <v>12</v>
      </c>
      <c r="E29" s="139">
        <v>2</v>
      </c>
      <c r="F29" s="114"/>
      <c r="G29" s="72"/>
      <c r="H29" s="72"/>
      <c r="I29" s="72"/>
      <c r="J29" s="72"/>
      <c r="K29" s="72"/>
      <c r="L29" s="72"/>
      <c r="M29" s="53">
        <f t="shared" si="0"/>
        <v>0</v>
      </c>
      <c r="N29" s="93"/>
      <c r="O29" s="14"/>
      <c r="P29" s="79"/>
    </row>
    <row r="30" spans="1:22" ht="16.5" customHeight="1" thickBot="1" x14ac:dyDescent="0.25">
      <c r="A30" s="142" t="s">
        <v>5</v>
      </c>
      <c r="B30" s="141"/>
      <c r="C30" s="30">
        <v>0.2</v>
      </c>
      <c r="D30" s="30">
        <v>12</v>
      </c>
      <c r="E30" s="122">
        <v>2</v>
      </c>
      <c r="F30" s="114"/>
      <c r="G30" s="72"/>
      <c r="H30" s="72"/>
      <c r="I30" s="72"/>
      <c r="J30" s="72"/>
      <c r="K30" s="72"/>
      <c r="L30" s="72"/>
      <c r="M30" s="50">
        <f>SUM(F30:L30)*E30</f>
        <v>0</v>
      </c>
      <c r="N30" s="57">
        <f t="shared" si="1"/>
        <v>0</v>
      </c>
      <c r="O30" s="14"/>
      <c r="P30" s="79"/>
    </row>
    <row r="31" spans="1:22" ht="16.5" customHeight="1" thickBot="1" x14ac:dyDescent="0.25">
      <c r="A31" s="29" t="s">
        <v>6</v>
      </c>
      <c r="B31" s="11"/>
      <c r="C31" s="104">
        <v>0.2</v>
      </c>
      <c r="D31" s="104">
        <v>12</v>
      </c>
      <c r="E31" s="139">
        <v>2</v>
      </c>
      <c r="F31" s="114"/>
      <c r="G31" s="72"/>
      <c r="H31" s="72"/>
      <c r="I31" s="72"/>
      <c r="J31" s="72"/>
      <c r="K31" s="72"/>
      <c r="L31" s="72"/>
      <c r="M31" s="92">
        <f t="shared" si="0"/>
        <v>0</v>
      </c>
      <c r="N31" s="93"/>
      <c r="O31" s="14"/>
      <c r="P31" s="79"/>
    </row>
    <row r="32" spans="1:22" ht="16.5" customHeight="1" thickBot="1" x14ac:dyDescent="0.25">
      <c r="A32" s="142" t="s">
        <v>27</v>
      </c>
      <c r="B32" s="141"/>
      <c r="C32" s="104">
        <v>0.2</v>
      </c>
      <c r="D32" s="138">
        <v>12</v>
      </c>
      <c r="E32" s="139">
        <v>2</v>
      </c>
      <c r="F32" s="114"/>
      <c r="G32" s="72"/>
      <c r="H32" s="72"/>
      <c r="I32" s="72"/>
      <c r="J32" s="72"/>
      <c r="K32" s="72"/>
      <c r="L32" s="88"/>
      <c r="M32" s="104">
        <f t="shared" si="0"/>
        <v>0</v>
      </c>
      <c r="N32" s="91">
        <f t="shared" si="1"/>
        <v>0</v>
      </c>
      <c r="O32" s="15"/>
      <c r="P32" s="79"/>
    </row>
    <row r="33" spans="1:16" ht="16.5" customHeight="1" thickBot="1" x14ac:dyDescent="0.25">
      <c r="A33" s="29" t="s">
        <v>28</v>
      </c>
      <c r="B33" s="11"/>
      <c r="C33" s="30">
        <v>0.2</v>
      </c>
      <c r="D33" s="30">
        <v>12</v>
      </c>
      <c r="E33" s="122">
        <v>2</v>
      </c>
      <c r="F33" s="115"/>
      <c r="G33" s="75"/>
      <c r="H33" s="75"/>
      <c r="I33" s="75"/>
      <c r="J33" s="75"/>
      <c r="K33" s="75"/>
      <c r="L33" s="89"/>
      <c r="M33" s="198"/>
      <c r="N33" s="199"/>
      <c r="O33" s="109">
        <f>SUM(F33:L33)*E33</f>
        <v>0</v>
      </c>
      <c r="P33" s="101"/>
    </row>
    <row r="34" spans="1:16" ht="16.5" customHeight="1" thickBot="1" x14ac:dyDescent="0.25">
      <c r="A34" s="34" t="s">
        <v>7</v>
      </c>
      <c r="B34" s="35"/>
      <c r="C34" s="36">
        <v>0.3</v>
      </c>
      <c r="D34" s="36">
        <v>18</v>
      </c>
      <c r="E34" s="124">
        <v>3</v>
      </c>
      <c r="F34" s="118"/>
      <c r="G34" s="76"/>
      <c r="H34" s="76"/>
      <c r="I34" s="76"/>
      <c r="J34" s="76"/>
      <c r="K34" s="76"/>
      <c r="L34" s="76"/>
      <c r="M34" s="59">
        <f>SUM(F34:L34)*E34</f>
        <v>0</v>
      </c>
      <c r="N34" s="90">
        <f>SUM(M34)</f>
        <v>0</v>
      </c>
      <c r="O34" s="13"/>
      <c r="P34" s="82"/>
    </row>
    <row r="35" spans="1:16" ht="16.5" customHeight="1" x14ac:dyDescent="0.2">
      <c r="A35" s="146" t="s">
        <v>30</v>
      </c>
      <c r="B35" s="144"/>
      <c r="C35" s="145">
        <v>0.4</v>
      </c>
      <c r="D35" s="173">
        <v>24</v>
      </c>
      <c r="E35" s="148">
        <v>4</v>
      </c>
      <c r="F35" s="117"/>
      <c r="G35" s="74"/>
      <c r="H35" s="74"/>
      <c r="I35" s="74"/>
      <c r="J35" s="74"/>
      <c r="K35" s="74"/>
      <c r="L35" s="74"/>
      <c r="M35" s="54">
        <f>SUM(F35:L35)*E35</f>
        <v>0</v>
      </c>
      <c r="N35" s="55">
        <f t="shared" ref="N35:N41" si="2">SUM(M35)</f>
        <v>0</v>
      </c>
      <c r="O35" s="14"/>
      <c r="P35" s="81"/>
    </row>
    <row r="36" spans="1:16" ht="16.5" customHeight="1" thickBot="1" x14ac:dyDescent="0.25">
      <c r="A36" s="29" t="s">
        <v>24</v>
      </c>
      <c r="B36" s="141"/>
      <c r="C36" s="138">
        <v>0.4</v>
      </c>
      <c r="D36" s="30">
        <v>24</v>
      </c>
      <c r="E36" s="139">
        <v>4</v>
      </c>
      <c r="F36" s="114"/>
      <c r="G36" s="72"/>
      <c r="H36" s="72"/>
      <c r="I36" s="72"/>
      <c r="J36" s="72"/>
      <c r="K36" s="72"/>
      <c r="L36" s="72"/>
      <c r="M36" s="58">
        <f>SUM(F36:L36)*E36</f>
        <v>0</v>
      </c>
      <c r="N36" s="56">
        <f t="shared" si="2"/>
        <v>0</v>
      </c>
      <c r="O36" s="15"/>
      <c r="P36" s="79"/>
    </row>
    <row r="37" spans="1:16" ht="16.5" customHeight="1" thickBot="1" x14ac:dyDescent="0.25">
      <c r="A37" s="142" t="s">
        <v>29</v>
      </c>
      <c r="B37" s="141"/>
      <c r="C37" s="138">
        <v>0.4</v>
      </c>
      <c r="D37" s="104">
        <v>24</v>
      </c>
      <c r="E37" s="139">
        <v>4</v>
      </c>
      <c r="F37" s="114"/>
      <c r="G37" s="72"/>
      <c r="H37" s="72"/>
      <c r="I37" s="72"/>
      <c r="J37" s="72"/>
      <c r="K37" s="72"/>
      <c r="L37" s="88"/>
      <c r="M37" s="198"/>
      <c r="N37" s="199"/>
      <c r="O37" s="111">
        <f>SUM(F37:L37)*E37</f>
        <v>0</v>
      </c>
      <c r="P37" s="79"/>
    </row>
    <row r="38" spans="1:16" ht="16.5" customHeight="1" thickBot="1" x14ac:dyDescent="0.25">
      <c r="A38" s="142" t="s">
        <v>8</v>
      </c>
      <c r="B38" s="141"/>
      <c r="C38" s="138">
        <v>0.4</v>
      </c>
      <c r="D38" s="138">
        <v>24</v>
      </c>
      <c r="E38" s="139">
        <v>4</v>
      </c>
      <c r="F38" s="114"/>
      <c r="G38" s="72"/>
      <c r="H38" s="72"/>
      <c r="I38" s="72"/>
      <c r="J38" s="72"/>
      <c r="K38" s="72"/>
      <c r="L38" s="72"/>
      <c r="M38" s="54">
        <f>SUM(F38:L38)*E38</f>
        <v>0</v>
      </c>
      <c r="N38" s="57">
        <f t="shared" si="2"/>
        <v>0</v>
      </c>
      <c r="O38" s="13"/>
      <c r="P38" s="79"/>
    </row>
    <row r="39" spans="1:16" ht="16.5" customHeight="1" x14ac:dyDescent="0.2">
      <c r="A39" s="142" t="s">
        <v>58</v>
      </c>
      <c r="B39" s="141"/>
      <c r="C39" s="138">
        <v>0.4</v>
      </c>
      <c r="D39" s="138">
        <v>24</v>
      </c>
      <c r="E39" s="139">
        <v>4</v>
      </c>
      <c r="F39" s="114"/>
      <c r="G39" s="72"/>
      <c r="H39" s="72"/>
      <c r="I39" s="72"/>
      <c r="J39" s="72"/>
      <c r="K39" s="72"/>
      <c r="L39" s="72"/>
      <c r="M39" s="53">
        <f>SUM(F39:L39)*E39</f>
        <v>0</v>
      </c>
      <c r="N39" s="110"/>
      <c r="O39" s="14"/>
      <c r="P39" s="79"/>
    </row>
    <row r="40" spans="1:16" ht="16.5" customHeight="1" thickBot="1" x14ac:dyDescent="0.25">
      <c r="A40" s="142" t="s">
        <v>59</v>
      </c>
      <c r="B40" s="141"/>
      <c r="C40" s="152">
        <v>0.4</v>
      </c>
      <c r="D40" s="138">
        <v>24</v>
      </c>
      <c r="E40" s="122">
        <v>4</v>
      </c>
      <c r="F40" s="114"/>
      <c r="G40" s="72"/>
      <c r="H40" s="72"/>
      <c r="I40" s="72"/>
      <c r="J40" s="72"/>
      <c r="K40" s="72"/>
      <c r="L40" s="72"/>
      <c r="M40" s="53">
        <f>SUM(F40:L40)*E40</f>
        <v>0</v>
      </c>
      <c r="N40" s="98"/>
      <c r="O40" s="14"/>
      <c r="P40" s="79"/>
    </row>
    <row r="41" spans="1:16" ht="16.5" customHeight="1" thickBot="1" x14ac:dyDescent="0.25">
      <c r="A41" s="29" t="s">
        <v>9</v>
      </c>
      <c r="B41" s="11"/>
      <c r="C41" s="30">
        <v>0.4</v>
      </c>
      <c r="D41" s="30">
        <v>24</v>
      </c>
      <c r="E41" s="147">
        <v>4</v>
      </c>
      <c r="F41" s="115"/>
      <c r="G41" s="75"/>
      <c r="H41" s="75"/>
      <c r="I41" s="75"/>
      <c r="J41" s="75"/>
      <c r="K41" s="75"/>
      <c r="L41" s="75"/>
      <c r="M41" s="58">
        <f>SUM(F41:L41)*E41</f>
        <v>0</v>
      </c>
      <c r="N41" s="154">
        <f t="shared" si="2"/>
        <v>0</v>
      </c>
      <c r="O41" s="14"/>
      <c r="P41" s="83"/>
    </row>
    <row r="42" spans="1:16" ht="16.5" customHeight="1" thickBot="1" x14ac:dyDescent="0.25">
      <c r="A42" s="37" t="s">
        <v>25</v>
      </c>
      <c r="B42" s="38"/>
      <c r="C42" s="145">
        <v>0.5</v>
      </c>
      <c r="D42" s="145">
        <v>30</v>
      </c>
      <c r="E42" s="148">
        <v>5</v>
      </c>
      <c r="F42" s="119"/>
      <c r="G42" s="77"/>
      <c r="H42" s="77"/>
      <c r="I42" s="77"/>
      <c r="J42" s="77"/>
      <c r="K42" s="77"/>
      <c r="L42" s="77"/>
      <c r="M42" s="19">
        <f>SUM(F42:L42)*E42</f>
        <v>0</v>
      </c>
      <c r="N42" s="13"/>
      <c r="O42" s="155"/>
      <c r="P42" s="84"/>
    </row>
    <row r="43" spans="1:16" ht="16.5" customHeight="1" thickBot="1" x14ac:dyDescent="0.25">
      <c r="A43" s="31" t="s">
        <v>26</v>
      </c>
      <c r="B43" s="32"/>
      <c r="C43" s="33">
        <v>0.5</v>
      </c>
      <c r="D43" s="33">
        <v>30</v>
      </c>
      <c r="E43" s="123">
        <v>5</v>
      </c>
      <c r="F43" s="116"/>
      <c r="G43" s="73"/>
      <c r="H43" s="73"/>
      <c r="I43" s="73"/>
      <c r="J43" s="73"/>
      <c r="K43" s="73"/>
      <c r="L43" s="126"/>
      <c r="M43" s="127"/>
      <c r="N43" s="129"/>
      <c r="O43" s="10">
        <f>SUM(F43:L43)*E43</f>
        <v>0</v>
      </c>
      <c r="P43" s="101"/>
    </row>
    <row r="44" spans="1:16" ht="16.5" customHeight="1" thickBot="1" x14ac:dyDescent="0.25">
      <c r="A44" s="39" t="s">
        <v>10</v>
      </c>
      <c r="B44" s="40"/>
      <c r="C44" s="41" t="s">
        <v>11</v>
      </c>
      <c r="D44" s="41" t="s">
        <v>12</v>
      </c>
      <c r="E44" s="125" t="s">
        <v>13</v>
      </c>
      <c r="F44" s="87"/>
      <c r="G44" s="87"/>
      <c r="H44" s="87"/>
      <c r="I44" s="87"/>
      <c r="J44" s="87"/>
      <c r="K44" s="87"/>
      <c r="L44" s="87"/>
      <c r="M44" s="16"/>
      <c r="N44" s="17"/>
      <c r="O44" s="18"/>
      <c r="P44" s="18" t="s">
        <v>17</v>
      </c>
    </row>
    <row r="45" spans="1:16" ht="16.5" customHeight="1" x14ac:dyDescent="0.2">
      <c r="A45" s="29" t="s">
        <v>30</v>
      </c>
      <c r="B45" s="144"/>
      <c r="C45" s="145">
        <v>0.8</v>
      </c>
      <c r="D45" s="145">
        <v>48</v>
      </c>
      <c r="E45" s="122">
        <v>8</v>
      </c>
      <c r="F45" s="117"/>
      <c r="G45" s="74"/>
      <c r="H45" s="74"/>
      <c r="I45" s="74"/>
      <c r="J45" s="74"/>
      <c r="K45" s="74"/>
      <c r="L45" s="74"/>
      <c r="M45" s="54">
        <f>SUM(F45:L45)*E45</f>
        <v>0</v>
      </c>
      <c r="N45" s="55">
        <f>SUM(M45)</f>
        <v>0</v>
      </c>
      <c r="O45" s="97"/>
      <c r="P45" s="99"/>
    </row>
    <row r="46" spans="1:16" ht="16.5" customHeight="1" x14ac:dyDescent="0.2">
      <c r="A46" s="142" t="s">
        <v>8</v>
      </c>
      <c r="B46" s="141"/>
      <c r="C46" s="30">
        <v>0.8</v>
      </c>
      <c r="D46" s="138">
        <v>48</v>
      </c>
      <c r="E46" s="139">
        <v>8</v>
      </c>
      <c r="F46" s="117"/>
      <c r="G46" s="74"/>
      <c r="H46" s="74"/>
      <c r="I46" s="74"/>
      <c r="J46" s="74"/>
      <c r="K46" s="74"/>
      <c r="L46" s="74"/>
      <c r="M46" s="54">
        <f>SUM(F46:L46)*E46</f>
        <v>0</v>
      </c>
      <c r="N46" s="55">
        <f>SUM(M46)</f>
        <v>0</v>
      </c>
      <c r="O46" s="97"/>
      <c r="P46" s="100"/>
    </row>
    <row r="47" spans="1:16" ht="16.5" customHeight="1" thickBot="1" x14ac:dyDescent="0.25">
      <c r="A47" s="142" t="s">
        <v>7</v>
      </c>
      <c r="B47" s="141"/>
      <c r="C47" s="138">
        <v>0.8</v>
      </c>
      <c r="D47" s="138">
        <v>48</v>
      </c>
      <c r="E47" s="122">
        <v>8</v>
      </c>
      <c r="F47" s="114"/>
      <c r="G47" s="72"/>
      <c r="H47" s="72"/>
      <c r="I47" s="72"/>
      <c r="J47" s="72"/>
      <c r="K47" s="72"/>
      <c r="L47" s="72"/>
      <c r="M47" s="50">
        <f>SUM(F47:L47)*E47</f>
        <v>0</v>
      </c>
      <c r="N47" s="56">
        <f>SUM(M47)</f>
        <v>0</v>
      </c>
      <c r="O47" s="97"/>
      <c r="P47" s="100"/>
    </row>
    <row r="48" spans="1:16" ht="16.5" customHeight="1" thickBot="1" x14ac:dyDescent="0.25">
      <c r="A48" s="29" t="s">
        <v>25</v>
      </c>
      <c r="B48" s="11"/>
      <c r="C48" s="30">
        <v>0.8</v>
      </c>
      <c r="D48" s="30">
        <v>48</v>
      </c>
      <c r="E48" s="139">
        <v>8</v>
      </c>
      <c r="F48" s="114"/>
      <c r="G48" s="72"/>
      <c r="H48" s="72"/>
      <c r="I48" s="72"/>
      <c r="J48" s="72"/>
      <c r="K48" s="72"/>
      <c r="L48" s="72"/>
      <c r="M48" s="67">
        <f>SUM(F48:L48)*E48</f>
        <v>0</v>
      </c>
      <c r="N48" s="128"/>
      <c r="O48" s="95"/>
      <c r="P48" s="100"/>
    </row>
    <row r="49" spans="1:21" ht="16.5" customHeight="1" thickBot="1" x14ac:dyDescent="0.25">
      <c r="A49" s="150" t="s">
        <v>26</v>
      </c>
      <c r="B49" s="149"/>
      <c r="C49" s="33">
        <v>0.8</v>
      </c>
      <c r="D49" s="33">
        <v>48</v>
      </c>
      <c r="E49" s="123">
        <v>8</v>
      </c>
      <c r="F49" s="116"/>
      <c r="G49" s="73"/>
      <c r="H49" s="73"/>
      <c r="I49" s="73"/>
      <c r="J49" s="73"/>
      <c r="K49" s="73"/>
      <c r="L49" s="126"/>
      <c r="M49" s="127"/>
      <c r="N49" s="129"/>
      <c r="O49" s="95">
        <f>SUM(F49:L49)*E49</f>
        <v>0</v>
      </c>
      <c r="P49" s="101"/>
    </row>
    <row r="50" spans="1:21" ht="16.5" customHeight="1" x14ac:dyDescent="0.2">
      <c r="A50" s="146" t="s">
        <v>52</v>
      </c>
      <c r="B50" s="144"/>
      <c r="C50" s="91">
        <v>1</v>
      </c>
      <c r="D50" s="160">
        <v>60</v>
      </c>
      <c r="E50" s="161">
        <v>10</v>
      </c>
      <c r="F50" s="96"/>
      <c r="G50" s="96"/>
      <c r="H50" s="96"/>
      <c r="I50" s="96"/>
      <c r="J50" s="96"/>
      <c r="K50" s="96"/>
      <c r="L50" s="77"/>
      <c r="M50" s="91"/>
      <c r="N50" s="19"/>
      <c r="O50" s="19"/>
      <c r="P50" s="99"/>
    </row>
    <row r="51" spans="1:21" ht="16.5" customHeight="1" x14ac:dyDescent="0.2">
      <c r="A51" s="29" t="s">
        <v>60</v>
      </c>
      <c r="B51" s="141"/>
      <c r="C51" s="152"/>
      <c r="D51" s="138"/>
      <c r="E51" s="151"/>
      <c r="F51" s="88"/>
      <c r="G51" s="88"/>
      <c r="H51" s="88"/>
      <c r="I51" s="88"/>
      <c r="J51" s="88"/>
      <c r="K51" s="88"/>
      <c r="L51" s="72"/>
      <c r="M51" s="57"/>
      <c r="N51" s="10"/>
      <c r="O51" s="10"/>
      <c r="P51" s="100"/>
    </row>
    <row r="52" spans="1:21" ht="16.5" customHeight="1" thickBot="1" x14ac:dyDescent="0.25">
      <c r="A52" s="162" t="s">
        <v>66</v>
      </c>
      <c r="B52" s="163"/>
      <c r="C52" s="164"/>
      <c r="D52" s="165"/>
      <c r="E52" s="156"/>
      <c r="F52" s="166"/>
      <c r="G52" s="167"/>
      <c r="H52" s="167"/>
      <c r="I52" s="167"/>
      <c r="J52" s="167"/>
      <c r="K52" s="167"/>
      <c r="L52" s="167"/>
      <c r="M52" s="90"/>
      <c r="N52" s="95"/>
      <c r="O52" s="95"/>
      <c r="P52" s="102"/>
    </row>
    <row r="53" spans="1:21" ht="13.5" customHeight="1" thickBot="1" x14ac:dyDescent="0.25">
      <c r="A53" s="11"/>
      <c r="B53" s="11"/>
      <c r="C53" s="10"/>
      <c r="D53" s="10"/>
      <c r="E53" s="12"/>
      <c r="F53" s="4"/>
      <c r="G53" s="4"/>
      <c r="H53" s="4"/>
      <c r="I53" s="4"/>
      <c r="J53" s="4"/>
      <c r="K53" s="4"/>
      <c r="L53" s="4"/>
      <c r="M53" s="10"/>
      <c r="N53" s="10"/>
      <c r="O53" s="10"/>
      <c r="P53" s="4"/>
    </row>
    <row r="54" spans="1:21" ht="16.5" thickBot="1" x14ac:dyDescent="0.25">
      <c r="A54" s="187" t="s">
        <v>54</v>
      </c>
      <c r="B54" s="187"/>
      <c r="C54" s="187"/>
      <c r="D54" s="187"/>
      <c r="E54" s="187"/>
      <c r="F54" s="63"/>
      <c r="G54" s="180">
        <f>SUM(M54+N54)</f>
        <v>0</v>
      </c>
      <c r="H54" s="184"/>
      <c r="I54" s="63"/>
      <c r="J54" s="63"/>
      <c r="K54" s="63"/>
      <c r="L54" s="63"/>
      <c r="M54" s="60">
        <f>SUM(M21:M49)</f>
        <v>0</v>
      </c>
      <c r="N54" s="61">
        <f>SUM(N21:N49)</f>
        <v>0</v>
      </c>
      <c r="O54" s="62">
        <f>SUM(O33+O37+O43+O49)</f>
        <v>0</v>
      </c>
      <c r="P54" s="5"/>
      <c r="U54" s="65"/>
    </row>
    <row r="55" spans="1:21" ht="15" customHeight="1" thickBot="1" x14ac:dyDescent="0.25">
      <c r="A55" s="7"/>
      <c r="B55" s="7"/>
      <c r="C55" s="7"/>
      <c r="D55" s="7"/>
      <c r="E55" s="7"/>
      <c r="F55" s="64"/>
      <c r="G55" s="64"/>
      <c r="H55" s="64"/>
      <c r="I55" s="64"/>
      <c r="J55" s="64"/>
      <c r="K55" s="64"/>
      <c r="L55" s="64"/>
      <c r="M55" s="8"/>
      <c r="N55" s="9"/>
      <c r="O55" s="8"/>
      <c r="P55" s="5"/>
    </row>
    <row r="56" spans="1:21" ht="16.5" thickBot="1" x14ac:dyDescent="0.25">
      <c r="A56" s="185" t="s">
        <v>32</v>
      </c>
      <c r="B56" s="185"/>
      <c r="C56" s="185"/>
      <c r="D56" s="185"/>
      <c r="E56" s="185"/>
      <c r="F56" s="63"/>
      <c r="G56" s="180">
        <f>SUM(O54)</f>
        <v>0</v>
      </c>
      <c r="H56" s="181"/>
      <c r="I56" s="63"/>
      <c r="J56" s="63"/>
      <c r="K56" s="63"/>
      <c r="L56" s="63"/>
      <c r="M56" s="63"/>
      <c r="N56" s="63"/>
      <c r="O56" s="43"/>
      <c r="P56" s="5"/>
    </row>
    <row r="57" spans="1:21" ht="14.25" customHeight="1" thickBot="1" x14ac:dyDescent="0.25">
      <c r="A57" s="7"/>
      <c r="B57" s="7"/>
      <c r="C57" s="7"/>
      <c r="D57" s="7"/>
      <c r="E57" s="7"/>
      <c r="F57" s="64"/>
      <c r="G57" s="64"/>
      <c r="H57" s="64"/>
      <c r="I57" s="64"/>
      <c r="J57" s="64"/>
      <c r="K57" s="64"/>
      <c r="L57" s="64"/>
      <c r="M57" s="64"/>
      <c r="N57" s="64"/>
      <c r="O57" s="8"/>
      <c r="P57" s="5"/>
    </row>
    <row r="58" spans="1:21" ht="26.25" customHeight="1" thickBot="1" x14ac:dyDescent="0.25">
      <c r="A58" s="185" t="s">
        <v>63</v>
      </c>
      <c r="B58" s="185"/>
      <c r="C58" s="185"/>
      <c r="D58" s="185"/>
      <c r="E58" s="185"/>
      <c r="F58" s="63"/>
      <c r="G58" s="182">
        <f>SUM(M54:O54)</f>
        <v>0</v>
      </c>
      <c r="H58" s="183"/>
      <c r="I58" s="158" t="s">
        <v>64</v>
      </c>
      <c r="K58" s="202"/>
      <c r="L58" s="203"/>
      <c r="M58" s="196" t="s">
        <v>65</v>
      </c>
      <c r="N58" s="197"/>
      <c r="O58" s="159"/>
    </row>
    <row r="59" spans="1:21" ht="11.25" customHeight="1" thickBot="1" x14ac:dyDescent="0.25">
      <c r="A59" s="7"/>
      <c r="B59" s="7"/>
      <c r="C59" s="7"/>
      <c r="D59" s="7"/>
      <c r="E59" s="7"/>
      <c r="F59" s="64"/>
      <c r="G59" s="64"/>
      <c r="H59" s="64"/>
      <c r="I59" s="64"/>
      <c r="J59" s="64"/>
      <c r="K59" s="64"/>
      <c r="L59" s="64"/>
      <c r="M59" s="64"/>
      <c r="N59" s="64"/>
      <c r="O59" s="8"/>
      <c r="P59" s="5"/>
    </row>
    <row r="60" spans="1:21" s="42" customFormat="1" ht="21.75" thickBot="1" x14ac:dyDescent="0.25">
      <c r="A60" s="200" t="s">
        <v>33</v>
      </c>
      <c r="B60" s="200"/>
      <c r="C60" s="201"/>
      <c r="D60" s="201"/>
      <c r="E60" s="201"/>
      <c r="F60" s="194" t="s">
        <v>34</v>
      </c>
      <c r="G60" s="194"/>
      <c r="H60" s="194"/>
      <c r="I60" s="194"/>
      <c r="J60" s="194"/>
      <c r="K60" s="194"/>
      <c r="L60" s="194"/>
      <c r="M60" s="195"/>
      <c r="N60" s="191">
        <f>IF(G58&gt;300,0.057951185*(G58^0.592375765),IF(O58=2,0.148750575*(G58^0.427104756),IF(O58=3,0.198338459*(G58^0.37663833),IF(O58=4,0.251357437*(G58^0.335129813),IF(O58=5,0.309066543*(G58^0.2988941),IF(O58=8,0.5191122643*(G58^0.207974861),0))))))</f>
        <v>0</v>
      </c>
      <c r="O60" s="192"/>
      <c r="P60" s="44" t="s">
        <v>42</v>
      </c>
    </row>
    <row r="61" spans="1:21" ht="16.5" customHeight="1" x14ac:dyDescent="0.2">
      <c r="A61" s="7"/>
      <c r="B61" s="7"/>
      <c r="C61" s="7"/>
      <c r="D61" s="7"/>
      <c r="E61" s="7"/>
      <c r="F61" s="6"/>
      <c r="G61" s="6"/>
      <c r="H61" s="6"/>
      <c r="I61" s="6"/>
      <c r="J61" s="6"/>
      <c r="K61" s="6"/>
      <c r="L61" s="6"/>
      <c r="M61" s="6"/>
      <c r="N61" s="6"/>
      <c r="O61" s="8"/>
      <c r="P61" s="5"/>
    </row>
    <row r="62" spans="1:21" x14ac:dyDescent="0.2">
      <c r="A62" s="174"/>
      <c r="B62" s="174"/>
      <c r="C62" s="174"/>
      <c r="D62" s="174"/>
      <c r="E62" s="174"/>
      <c r="F62" s="188"/>
      <c r="G62" s="189"/>
      <c r="H62" s="189"/>
      <c r="I62" s="189"/>
      <c r="J62" s="189"/>
      <c r="K62" s="174"/>
      <c r="L62" s="174"/>
      <c r="M62" s="174"/>
      <c r="N62" s="174"/>
      <c r="O62" s="174"/>
      <c r="P62" s="174"/>
      <c r="Q62" s="174"/>
    </row>
    <row r="63" spans="1:21" x14ac:dyDescent="0.2">
      <c r="A63" s="175"/>
      <c r="B63" s="175"/>
      <c r="C63" s="175"/>
      <c r="D63" s="175"/>
      <c r="E63" s="175"/>
      <c r="F63" s="190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</row>
    <row r="64" spans="1:21" x14ac:dyDescent="0.2">
      <c r="A64" s="1" t="s">
        <v>45</v>
      </c>
      <c r="C64" s="1"/>
      <c r="D64" s="1"/>
      <c r="E64" s="1"/>
      <c r="G64" s="2" t="s">
        <v>61</v>
      </c>
    </row>
    <row r="66" spans="1:17" x14ac:dyDescent="0.2">
      <c r="A66" s="176"/>
      <c r="B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1:17" x14ac:dyDescent="0.2">
      <c r="A67" s="177"/>
      <c r="B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</row>
    <row r="68" spans="1:17" x14ac:dyDescent="0.2">
      <c r="A68" s="1" t="s">
        <v>41</v>
      </c>
      <c r="F68" s="21" t="s">
        <v>62</v>
      </c>
    </row>
  </sheetData>
  <protectedRanges>
    <protectedRange sqref="F66:M67" name="Bereich13"/>
    <protectedRange sqref="A62:E63" name="Bereich11"/>
    <protectedRange sqref="P45:P52" name="Bereich9"/>
    <protectedRange sqref="A52:E52" name="Bereich7"/>
    <protectedRange sqref="F21:L43" name="Bereich5"/>
    <protectedRange sqref="B16:P17" name="Bereich3"/>
    <protectedRange sqref="B12:L15" name="Bereich1"/>
    <protectedRange sqref="N12:P15" name="Bereich2"/>
    <protectedRange sqref="F19:L19" name="Bereich4"/>
    <protectedRange sqref="F45:L52" name="Bereich6"/>
    <protectedRange sqref="P21:P43" name="Bereich8"/>
    <protectedRange sqref="O58" name="Bereich10"/>
    <protectedRange sqref="A66:B67" name="Bereich12"/>
  </protectedRanges>
  <customSheetViews>
    <customSheetView guid="{CD6E805F-A223-41FA-AD3E-20CA04940775}" showPageBreaks="1" printArea="1" showRuler="0">
      <selection activeCell="B5" sqref="B5"/>
      <pageMargins left="0.78740157499999996" right="0.78740157499999996" top="0.984251969" bottom="0.984251969" header="0.4921259845" footer="0.4921259845"/>
      <pageSetup paperSize="8" scale="55" orientation="landscape" horizontalDpi="1200" verticalDpi="1200" r:id="rId1"/>
      <headerFooter alignWithMargins="0"/>
    </customSheetView>
  </customSheetViews>
  <mergeCells count="37">
    <mergeCell ref="N10:P10"/>
    <mergeCell ref="B12:L12"/>
    <mergeCell ref="B13:L13"/>
    <mergeCell ref="B14:L14"/>
    <mergeCell ref="B15:L15"/>
    <mergeCell ref="N12:P12"/>
    <mergeCell ref="N13:P13"/>
    <mergeCell ref="N14:P14"/>
    <mergeCell ref="N15:P15"/>
    <mergeCell ref="B16:P16"/>
    <mergeCell ref="B17:P17"/>
    <mergeCell ref="F60:M60"/>
    <mergeCell ref="A58:E58"/>
    <mergeCell ref="M58:N58"/>
    <mergeCell ref="M33:N33"/>
    <mergeCell ref="M37:N37"/>
    <mergeCell ref="A60:E60"/>
    <mergeCell ref="K58:L58"/>
    <mergeCell ref="A62:E63"/>
    <mergeCell ref="A66:B67"/>
    <mergeCell ref="C19:D19"/>
    <mergeCell ref="G56:H56"/>
    <mergeCell ref="G58:H58"/>
    <mergeCell ref="G54:H54"/>
    <mergeCell ref="A56:E56"/>
    <mergeCell ref="F20:L20"/>
    <mergeCell ref="A54:E54"/>
    <mergeCell ref="F62:J63"/>
    <mergeCell ref="K62:O63"/>
    <mergeCell ref="N60:O60"/>
    <mergeCell ref="P62:Q63"/>
    <mergeCell ref="F66:G67"/>
    <mergeCell ref="H66:I67"/>
    <mergeCell ref="J66:K67"/>
    <mergeCell ref="L66:M67"/>
    <mergeCell ref="N66:O67"/>
    <mergeCell ref="P66:Q67"/>
  </mergeCells>
  <phoneticPr fontId="0" type="noConversion"/>
  <pageMargins left="0.70866141732283472" right="0.31496062992125984" top="0.35433070866141736" bottom="0.31496062992125984" header="0.27559055118110237" footer="0.35433070866141736"/>
  <pageSetup paperSize="9" scale="66" orientation="portrait" r:id="rId2"/>
  <headerFooter alignWithMargins="0">
    <oddFooter>&amp;L&amp;8WVS/01.01.2021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CD6E805F-A223-41FA-AD3E-20CA04940775}" showPageBreaks="1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Wasserversorgung Altdorf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Fatma Teke</cp:lastModifiedBy>
  <cp:lastPrinted>2021-10-06T17:29:39Z</cp:lastPrinted>
  <dcterms:created xsi:type="dcterms:W3CDTF">2003-02-21T09:26:37Z</dcterms:created>
  <dcterms:modified xsi:type="dcterms:W3CDTF">2021-10-08T06:40:01Z</dcterms:modified>
</cp:coreProperties>
</file>